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$A$1:$K$10</definedName>
    <definedName name="_xlnm.Print_Area" localSheetId="6">$A$1:$W$21</definedName>
    <definedName name="_xlnm.Print_Area" localSheetId="7">$A$1:$K$12</definedName>
    <definedName name="_xlnm.Print_Area" localSheetId="2">$A$1:$E$24</definedName>
    <definedName name="_xlnm.Print_Area" localSheetId="8">$A$1:$E$24</definedName>
    <definedName name="_xlnm.Print_Area" localSheetId="3">$A$1:$K$14</definedName>
    <definedName name="_xlnm.Print_Area" localSheetId="4">$A$1:$K$14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<sst xmlns="http://schemas.openxmlformats.org/spreadsheetml/2006/main" count="337" uniqueCount="126">
  <si>
    <t>收入</t>
  </si>
  <si>
    <t>其他支出</t>
  </si>
  <si>
    <t>对个人和家庭的补助</t>
  </si>
  <si>
    <t>一、一般公共预算</t>
  </si>
  <si>
    <t>基本支出</t>
  </si>
  <si>
    <t xml:space="preserve">  30101</t>
  </si>
  <si>
    <t xml:space="preserve">  抚恤金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</si>
  <si>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</si>
  <si>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</si>
  <si>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</si>
  <si>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</si>
  <si>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</si>
  <si>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</si>
  <si>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</si>
  <si>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</si>
  <si>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</si>
  <si>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</si>
  <si>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</si>
  <si>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</si>
  <si>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  城市建设支出</t>
  </si>
  <si>
    <t>本年收入合计</t>
  </si>
  <si>
    <t>商业服务业等支出</t>
  </si>
  <si>
    <t xml:space="preserve">  培训费</t>
  </si>
  <si>
    <t>合计</t>
  </si>
  <si>
    <t>粮油物资储备支出</t>
  </si>
  <si>
    <t>援助其他地区支出</t>
  </si>
  <si>
    <t>三、公务用车费用</t>
  </si>
  <si>
    <t xml:space="preserve">    2120399</t>
  </si>
  <si>
    <t xml:space="preserve">  绩效工资</t>
  </si>
  <si>
    <t>晋中市城市照明管理中心2017年“三公”经费预算表</t>
  </si>
  <si>
    <t>303</t>
  </si>
  <si>
    <t>债务发行费用支出</t>
  </si>
  <si>
    <t xml:space="preserve">  退休费</t>
  </si>
  <si>
    <t>科目名称</t>
  </si>
  <si>
    <t>科学技术支出</t>
  </si>
  <si>
    <t xml:space="preserve">   其中：公务用车运行维护费</t>
  </si>
  <si>
    <t xml:space="preserve">  30216</t>
  </si>
  <si>
    <t xml:space="preserve">    城市公共设施（城市基础设施配套费安排的支出）</t>
  </si>
  <si>
    <t xml:space="preserve">  采暖补贴</t>
  </si>
  <si>
    <t>债务还本支出</t>
  </si>
  <si>
    <t xml:space="preserve">    01</t>
  </si>
  <si>
    <t>310</t>
  </si>
  <si>
    <t xml:space="preserve">  30102</t>
  </si>
  <si>
    <t>项目</t>
  </si>
  <si>
    <t>三、纳入专户管理的资金</t>
  </si>
  <si>
    <t>外交支出</t>
  </si>
  <si>
    <t>公共安全支出</t>
  </si>
  <si>
    <t>晋中市城市照明管理中心2017年一般公共预算安排基本支出分经济科目表</t>
  </si>
  <si>
    <t>城乡社区支出</t>
  </si>
  <si>
    <t xml:space="preserve">         公务用车购置费</t>
  </si>
  <si>
    <t xml:space="preserve">  办公费</t>
  </si>
  <si>
    <t>节能环保支出</t>
  </si>
  <si>
    <t>晋中市城市照明管理中心2017年财政拨款收支总表</t>
  </si>
  <si>
    <t>预算数</t>
  </si>
  <si>
    <t xml:space="preserve">  津贴补贴</t>
  </si>
  <si>
    <t>晋中市城市照明管理中心</t>
  </si>
  <si>
    <t xml:space="preserve">  城市基础设施配套费及对应专项债务收入安排的支出</t>
  </si>
  <si>
    <t xml:space="preserve">  31002</t>
  </si>
  <si>
    <t>政府性基金</t>
  </si>
  <si>
    <t>单位：万元</t>
  </si>
  <si>
    <t xml:space="preserve">    2121301</t>
  </si>
  <si>
    <t xml:space="preserve">  21208</t>
  </si>
  <si>
    <t xml:space="preserve">    99</t>
  </si>
  <si>
    <t>晋中市城市照明管理中心2017年预算收支总表</t>
  </si>
  <si>
    <t>302</t>
  </si>
  <si>
    <t>工资福利支出</t>
  </si>
  <si>
    <t>小计</t>
  </si>
  <si>
    <t>四、其他各项收入</t>
  </si>
  <si>
    <t>2017年</t>
  </si>
  <si>
    <t>备注</t>
  </si>
  <si>
    <t>文化体育与传媒支出</t>
  </si>
  <si>
    <t>项目支出</t>
  </si>
  <si>
    <t xml:space="preserve">  21213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</si>
  <si>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</si>
  <si>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</si>
  <si>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</si>
  <si>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</si>
  <si>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</si>
  <si>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</si>
  <si>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</si>
  <si>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 xml:space="preserve">  城乡社区公共设施</t>
  </si>
  <si>
    <t>一、公共财政预算</t>
  </si>
  <si>
    <t>二、公务接待费</t>
  </si>
  <si>
    <t>2017年比2016年预算数增减%</t>
  </si>
  <si>
    <t xml:space="preserve">  30200</t>
  </si>
  <si>
    <t>晋中市城市照明管理中心2017年一般公共预算支出预算表</t>
  </si>
  <si>
    <t>**</t>
  </si>
  <si>
    <t xml:space="preserve">  08</t>
  </si>
  <si>
    <t xml:space="preserve">  30304</t>
  </si>
  <si>
    <t>晋中市城市照明管理中心2017年部门预算支出总表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</si>
  <si>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</si>
  <si>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</si>
  <si>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</si>
  <si>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</si>
  <si>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</si>
  <si>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</si>
  <si>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13</t>
  </si>
  <si>
    <t xml:space="preserve">  办公设备购置</t>
  </si>
  <si>
    <t xml:space="preserve">    2120803</t>
  </si>
  <si>
    <t>晋中市城市照明管理中心2017年政府性基金预算支出预算表</t>
  </si>
  <si>
    <t>粮油物资储备等支出</t>
  </si>
  <si>
    <t>教育支出</t>
  </si>
  <si>
    <t>晋中市城市照明管理中心2017年部门预算收入总表</t>
  </si>
  <si>
    <t xml:space="preserve">  21203</t>
  </si>
  <si>
    <t>单位名称</t>
  </si>
  <si>
    <t>301</t>
  </si>
  <si>
    <t>项        目</t>
  </si>
  <si>
    <t>经济科目名称</t>
  </si>
  <si>
    <t>住房保障支出</t>
  </si>
  <si>
    <t xml:space="preserve">    03</t>
  </si>
  <si>
    <t xml:space="preserve">  基本工资</t>
  </si>
  <si>
    <t>金额</t>
  </si>
  <si>
    <t>2016年</t>
  </si>
  <si>
    <t>交通运输支出</t>
  </si>
  <si>
    <t>债务付息支出</t>
  </si>
  <si>
    <t xml:space="preserve">  03</t>
  </si>
  <si>
    <t xml:space="preserve">    其他城乡社区公共设施支出</t>
  </si>
  <si>
    <t>转移性支出</t>
  </si>
  <si>
    <t>212</t>
  </si>
  <si>
    <t>预备费</t>
  </si>
  <si>
    <t xml:space="preserve">  30314</t>
  </si>
  <si>
    <t xml:space="preserve">  国有土地使用权出让收入及对应专项债务收入安排的支出</t>
  </si>
  <si>
    <t>二、纳入预算管理的政府性基金收入</t>
  </si>
  <si>
    <t>社会保险基金支出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</si>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</sst>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59</v>
      </c>
    </row>
    <row r="4" spans="1:30" ht="31.5" customHeight="1">
      <c r="A4" s="7" t="s">
        <v>104</v>
      </c>
      <c r="B4" s="7" t="s">
        <v>23</v>
      </c>
      <c r="C4" s="18" t="s">
        <v>13</v>
      </c>
      <c r="D4" s="18" t="s">
        <v>45</v>
      </c>
      <c r="E4" s="18" t="s">
        <v>7</v>
      </c>
      <c r="F4" s="18" t="s">
        <v>46</v>
      </c>
      <c r="G4" s="18" t="s">
        <v>101</v>
      </c>
      <c r="H4" s="18" t="s">
        <v>34</v>
      </c>
      <c r="I4" s="18" t="s">
        <v>70</v>
      </c>
      <c r="J4" s="18" t="s">
        <v>94</v>
      </c>
      <c r="K4" s="18" t="s">
        <v>123</v>
      </c>
      <c r="L4" s="18" t="s">
        <v>11</v>
      </c>
      <c r="M4" s="18" t="s">
        <v>51</v>
      </c>
      <c r="N4" s="18" t="s">
        <v>48</v>
      </c>
      <c r="O4" s="18" t="s">
        <v>9</v>
      </c>
      <c r="P4" s="18" t="s">
        <v>113</v>
      </c>
      <c r="Q4" s="18" t="s">
        <v>8</v>
      </c>
      <c r="R4" s="18" t="s">
        <v>21</v>
      </c>
      <c r="S4" s="18" t="s">
        <v>93</v>
      </c>
      <c r="T4" s="18" t="s">
        <v>25</v>
      </c>
      <c r="U4" s="18" t="s">
        <v>73</v>
      </c>
      <c r="V4" s="18" t="s">
        <v>108</v>
      </c>
      <c r="W4" s="18" t="s">
        <v>100</v>
      </c>
      <c r="X4" s="19" t="s">
        <v>16</v>
      </c>
      <c r="Y4" s="19" t="s">
        <v>119</v>
      </c>
      <c r="Z4" s="19" t="s">
        <v>1</v>
      </c>
      <c r="AA4" s="66" t="s">
        <v>117</v>
      </c>
      <c r="AB4" s="19" t="s">
        <v>39</v>
      </c>
      <c r="AC4" s="68" t="s">
        <v>114</v>
      </c>
      <c r="AD4" s="19" t="s">
        <v>31</v>
      </c>
    </row>
    <row r="5" spans="1:30" ht="13.5" customHeight="1">
      <c r="A5" s="8" t="s">
        <v>86</v>
      </c>
      <c r="B5" s="8" t="s">
        <v>86</v>
      </c>
      <c r="C5" s="8" t="s">
        <v>86</v>
      </c>
      <c r="D5" s="8" t="s">
        <v>86</v>
      </c>
      <c r="E5" s="8" t="s">
        <v>86</v>
      </c>
      <c r="F5" s="8" t="s">
        <v>86</v>
      </c>
      <c r="G5" s="8" t="s">
        <v>86</v>
      </c>
      <c r="H5" s="8" t="s">
        <v>86</v>
      </c>
      <c r="I5" s="8" t="s">
        <v>86</v>
      </c>
      <c r="J5" s="8" t="s">
        <v>86</v>
      </c>
      <c r="K5" s="8" t="s">
        <v>86</v>
      </c>
      <c r="L5" s="8" t="s">
        <v>86</v>
      </c>
      <c r="M5" s="8" t="s">
        <v>86</v>
      </c>
      <c r="N5" s="8" t="s">
        <v>86</v>
      </c>
      <c r="O5" s="8" t="s">
        <v>86</v>
      </c>
      <c r="P5" s="8" t="s">
        <v>86</v>
      </c>
      <c r="Q5" s="8" t="s">
        <v>86</v>
      </c>
      <c r="R5" s="8" t="s">
        <v>86</v>
      </c>
      <c r="S5" s="8" t="s">
        <v>86</v>
      </c>
      <c r="T5" s="8" t="s">
        <v>86</v>
      </c>
      <c r="U5" s="8" t="s">
        <v>86</v>
      </c>
      <c r="V5" s="8" t="s">
        <v>86</v>
      </c>
      <c r="W5" s="8" t="s">
        <v>86</v>
      </c>
      <c r="X5" s="8" t="s">
        <v>86</v>
      </c>
      <c r="Y5" s="8" t="s">
        <v>86</v>
      </c>
      <c r="Z5" s="8" t="s">
        <v>86</v>
      </c>
      <c r="AA5" s="8" t="s">
        <v>86</v>
      </c>
      <c r="AB5" s="8" t="s">
        <v>86</v>
      </c>
      <c r="AC5" s="8" t="s">
        <v>86</v>
      </c>
      <c r="AD5" s="69" t="s">
        <v>86</v>
      </c>
    </row>
    <row r="6" spans="1:30" ht="18.75" customHeight="1">
      <c r="A6" s="120" t="s">
        <v>23</v>
      </c>
      <c r="B6" s="121">
        <v>4313.71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4313.71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55</v>
      </c>
      <c r="B7" s="121">
        <v>4313.71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4313.71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63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59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74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43</v>
      </c>
      <c r="B5" s="97" t="s">
        <v>53</v>
      </c>
      <c r="C5" s="96"/>
      <c r="D5" s="33"/>
      <c r="E5" s="32" t="s">
        <v>43</v>
      </c>
      <c r="F5" s="35" t="s">
        <v>53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112</v>
      </c>
      <c r="C6" s="95" t="s">
        <v>68</v>
      </c>
      <c r="D6" s="34" t="s">
        <v>14</v>
      </c>
      <c r="E6" s="32"/>
      <c r="F6" s="69" t="s">
        <v>112</v>
      </c>
      <c r="G6" s="81" t="s">
        <v>68</v>
      </c>
      <c r="H6" s="18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81</v>
      </c>
      <c r="B7" s="122">
        <v>434.91</v>
      </c>
      <c r="C7" s="122">
        <v>443.23</v>
      </c>
      <c r="D7" s="92">
        <f>IF(B7&gt;0,(C7-B7)/B7,0)</f>
        <v>0.019130394794325246</v>
      </c>
      <c r="E7" s="85" t="s">
        <v>13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122</v>
      </c>
      <c r="B8" s="122">
        <v>4997.48</v>
      </c>
      <c r="C8" s="122">
        <v>3870.48</v>
      </c>
      <c r="D8" s="94">
        <f>IF(B8&gt;0,(C8-B8)/B8,0)</f>
        <v>-0.2255136588840775</v>
      </c>
      <c r="E8" s="86" t="s">
        <v>45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44</v>
      </c>
      <c r="B9" s="122">
        <v>0</v>
      </c>
      <c r="C9" s="122">
        <v>0</v>
      </c>
      <c r="D9" s="92">
        <f>IF(B9&gt;0,(C9-B9)/B9,0)</f>
        <v>0</v>
      </c>
      <c r="E9" s="86" t="s">
        <v>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67</v>
      </c>
      <c r="B10" s="122">
        <v>0</v>
      </c>
      <c r="C10" s="122">
        <v>0</v>
      </c>
      <c r="D10" s="92">
        <f>IF(B10&gt;0,(C10-B10)/B10,0)</f>
        <v>0</v>
      </c>
      <c r="E10" s="86" t="s">
        <v>46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34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70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94</v>
      </c>
      <c r="F14" s="119">
        <v>0</v>
      </c>
      <c r="G14" s="119">
        <v>0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123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11</v>
      </c>
      <c r="F16" s="119">
        <v>0</v>
      </c>
      <c r="G16" s="119">
        <v>0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51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48</v>
      </c>
      <c r="F18" s="119">
        <v>5432.39</v>
      </c>
      <c r="G18" s="119">
        <v>4313.71</v>
      </c>
      <c r="H18" s="92">
        <f>IF(F18&gt;0,(G18-F18)/F18,0)</f>
        <v>-0.2059277776448304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113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21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93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25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73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108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24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119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117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39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114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31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20</v>
      </c>
      <c r="B36" s="36">
        <f>SUM(B7:B10)</f>
        <v>5432.389999999999</v>
      </c>
      <c r="C36" s="36">
        <f>SUM(C7:C10)</f>
        <v>4313.71</v>
      </c>
      <c r="D36" s="93">
        <f>IF(B36&gt;0,(C36-B36)/B36,0)</f>
        <v>-0.20592777764483028</v>
      </c>
      <c r="E36" s="50" t="s">
        <v>17</v>
      </c>
      <c r="F36" s="91">
        <f>SUM(F7:F34)</f>
        <v>5432.39</v>
      </c>
      <c r="G36" s="91">
        <f>SUM(G7:G34)</f>
        <v>4313.71</v>
      </c>
      <c r="H36" s="93">
        <f>IF(F36&gt;0,(G36-F36)/F36,0)</f>
        <v>-0.2059277776448304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52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59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74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43</v>
      </c>
      <c r="B5" s="105" t="s">
        <v>111</v>
      </c>
      <c r="C5" s="106" t="s">
        <v>43</v>
      </c>
      <c r="D5" s="35" t="s">
        <v>111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66</v>
      </c>
      <c r="E6" s="81" t="s">
        <v>78</v>
      </c>
      <c r="F6" s="108" t="s">
        <v>76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3</v>
      </c>
      <c r="B7" s="124">
        <v>443.23</v>
      </c>
      <c r="C7" s="109" t="s">
        <v>13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75</v>
      </c>
      <c r="B8" s="122">
        <v>3870.48</v>
      </c>
      <c r="C8" s="109" t="s">
        <v>45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46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101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34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70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94</v>
      </c>
      <c r="D14" s="110">
        <f>E14+F14</f>
        <v>0</v>
      </c>
      <c r="E14" s="119">
        <v>0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123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11</v>
      </c>
      <c r="D16" s="110">
        <f>E16+F16</f>
        <v>0</v>
      </c>
      <c r="E16" s="119">
        <v>0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51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48</v>
      </c>
      <c r="D18" s="110">
        <f>E18+F18</f>
        <v>4313.71</v>
      </c>
      <c r="E18" s="119">
        <v>443.23</v>
      </c>
      <c r="F18" s="122">
        <v>3870.48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113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21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93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25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73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108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24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119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117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39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114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31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20</v>
      </c>
      <c r="B36" s="112">
        <f>SUM(B7:B8)</f>
        <v>4313.71</v>
      </c>
      <c r="C36" s="50" t="s">
        <v>17</v>
      </c>
      <c r="D36" s="91">
        <f>SUM(D7:D34)</f>
        <v>4313.71</v>
      </c>
      <c r="E36" s="91">
        <f>SUM(E7:E34)</f>
        <v>443.23</v>
      </c>
      <c r="F36" s="91">
        <f>SUM(F7:F34)</f>
        <v>3870.48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59</v>
      </c>
    </row>
    <row r="4" spans="1:7" ht="23.25" customHeight="1">
      <c r="A4" s="62" t="s">
        <v>43</v>
      </c>
      <c r="B4" s="63"/>
      <c r="C4" s="113" t="s">
        <v>20</v>
      </c>
      <c r="D4" s="114" t="s">
        <v>78</v>
      </c>
      <c r="E4" s="114" t="s">
        <v>58</v>
      </c>
      <c r="F4" s="114" t="s">
        <v>125</v>
      </c>
      <c r="G4" s="115" t="s">
        <v>77</v>
      </c>
    </row>
    <row r="5" spans="1:7" ht="19.5" customHeight="1">
      <c r="A5" s="54" t="s">
        <v>124</v>
      </c>
      <c r="B5" s="70" t="s">
        <v>33</v>
      </c>
      <c r="C5" s="113"/>
      <c r="D5" s="114"/>
      <c r="E5" s="114"/>
      <c r="F5" s="114"/>
      <c r="G5" s="115"/>
    </row>
    <row r="6" spans="1:9" ht="19.5" customHeight="1">
      <c r="A6" s="71" t="s">
        <v>86</v>
      </c>
      <c r="B6" s="53" t="s">
        <v>86</v>
      </c>
      <c r="C6" s="53" t="s">
        <v>86</v>
      </c>
      <c r="D6" s="53" t="s">
        <v>86</v>
      </c>
      <c r="E6" s="53" t="s">
        <v>86</v>
      </c>
      <c r="F6" s="53" t="s">
        <v>86</v>
      </c>
      <c r="G6" s="53" t="s">
        <v>86</v>
      </c>
      <c r="H6" s="11"/>
      <c r="I6" s="11"/>
    </row>
    <row r="7" spans="1:9" ht="15.75" customHeight="1">
      <c r="A7" s="129"/>
      <c r="B7" s="126" t="s">
        <v>23</v>
      </c>
      <c r="C7" s="128">
        <v>4313.71</v>
      </c>
      <c r="D7" s="127">
        <v>443.23</v>
      </c>
      <c r="E7" s="127">
        <v>3870.48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118</v>
      </c>
      <c r="B8" s="126" t="s">
        <v>48</v>
      </c>
      <c r="C8" s="128">
        <v>4313.71</v>
      </c>
      <c r="D8" s="127">
        <v>443.23</v>
      </c>
      <c r="E8" s="127">
        <v>3870.48</v>
      </c>
      <c r="F8" s="127">
        <v>0</v>
      </c>
      <c r="G8" s="125">
        <v>0</v>
      </c>
    </row>
    <row r="9" spans="1:7" ht="15.75" customHeight="1">
      <c r="A9" s="129" t="s">
        <v>103</v>
      </c>
      <c r="B9" s="126" t="s">
        <v>80</v>
      </c>
      <c r="C9" s="128">
        <v>443.23</v>
      </c>
      <c r="D9" s="127">
        <v>443.23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27</v>
      </c>
      <c r="B10" s="126" t="s">
        <v>116</v>
      </c>
      <c r="C10" s="128">
        <v>443.23</v>
      </c>
      <c r="D10" s="127">
        <v>443.23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61</v>
      </c>
      <c r="B11" s="126" t="s">
        <v>121</v>
      </c>
      <c r="C11" s="128">
        <v>2243.58</v>
      </c>
      <c r="D11" s="127">
        <v>0</v>
      </c>
      <c r="E11" s="127">
        <v>2243.58</v>
      </c>
      <c r="F11" s="127">
        <v>0</v>
      </c>
      <c r="G11" s="125">
        <v>0</v>
      </c>
    </row>
    <row r="12" spans="1:7" ht="15.75" customHeight="1">
      <c r="A12" s="129" t="s">
        <v>98</v>
      </c>
      <c r="B12" s="126" t="s">
        <v>19</v>
      </c>
      <c r="C12" s="128">
        <v>2243.58</v>
      </c>
      <c r="D12" s="127">
        <v>0</v>
      </c>
      <c r="E12" s="127">
        <v>2243.58</v>
      </c>
      <c r="F12" s="127">
        <v>0</v>
      </c>
      <c r="G12" s="125">
        <v>0</v>
      </c>
    </row>
    <row r="13" spans="1:7" ht="18.75" customHeight="1">
      <c r="A13" s="129" t="s">
        <v>72</v>
      </c>
      <c r="B13" s="126" t="s">
        <v>56</v>
      </c>
      <c r="C13" s="128">
        <v>1626.9</v>
      </c>
      <c r="D13" s="127">
        <v>0</v>
      </c>
      <c r="E13" s="127">
        <v>1626.9</v>
      </c>
      <c r="F13" s="127">
        <v>0</v>
      </c>
      <c r="G13" s="125">
        <v>0</v>
      </c>
    </row>
    <row r="14" spans="1:7" ht="18.75" customHeight="1">
      <c r="A14" s="129" t="s">
        <v>60</v>
      </c>
      <c r="B14" s="126" t="s">
        <v>37</v>
      </c>
      <c r="C14" s="128">
        <v>1626.9</v>
      </c>
      <c r="D14" s="127">
        <v>0</v>
      </c>
      <c r="E14" s="127">
        <v>1626.9</v>
      </c>
      <c r="F14" s="127">
        <v>0</v>
      </c>
      <c r="G14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89</v>
      </c>
      <c r="B2" s="9"/>
      <c r="C2" s="9"/>
      <c r="D2" s="9"/>
      <c r="E2" s="9"/>
    </row>
    <row r="3" spans="3:5" ht="10.5" customHeight="1">
      <c r="C3" s="4"/>
      <c r="D3" s="4"/>
      <c r="E3" s="14" t="s">
        <v>59</v>
      </c>
    </row>
    <row r="4" spans="1:5" ht="23.25" customHeight="1">
      <c r="A4" s="62" t="s">
        <v>43</v>
      </c>
      <c r="B4" s="63"/>
      <c r="C4" s="113" t="s">
        <v>17</v>
      </c>
      <c r="D4" s="114" t="s">
        <v>4</v>
      </c>
      <c r="E4" s="116" t="s">
        <v>71</v>
      </c>
    </row>
    <row r="5" spans="1:5" ht="19.5" customHeight="1">
      <c r="A5" s="54" t="s">
        <v>124</v>
      </c>
      <c r="B5" s="70" t="s">
        <v>33</v>
      </c>
      <c r="C5" s="113"/>
      <c r="D5" s="114"/>
      <c r="E5" s="116"/>
    </row>
    <row r="6" spans="1:7" ht="19.5" customHeight="1">
      <c r="A6" s="71" t="s">
        <v>86</v>
      </c>
      <c r="B6" s="53" t="s">
        <v>86</v>
      </c>
      <c r="C6" s="53" t="s">
        <v>86</v>
      </c>
      <c r="D6" s="53"/>
      <c r="E6" s="53" t="s">
        <v>86</v>
      </c>
      <c r="F6" s="11"/>
      <c r="G6" s="11"/>
    </row>
    <row r="7" spans="1:7" ht="15.75" customHeight="1">
      <c r="A7" s="129"/>
      <c r="B7" s="126" t="s">
        <v>23</v>
      </c>
      <c r="C7" s="121">
        <v>4313.71</v>
      </c>
      <c r="D7" s="128">
        <v>128.23</v>
      </c>
      <c r="E7" s="125">
        <v>4185.48</v>
      </c>
      <c r="F7" s="12"/>
      <c r="G7" s="12"/>
    </row>
    <row r="8" spans="1:5" ht="15.75" customHeight="1">
      <c r="A8" s="129" t="s">
        <v>118</v>
      </c>
      <c r="B8" s="126" t="s">
        <v>48</v>
      </c>
      <c r="C8" s="121">
        <v>4313.71</v>
      </c>
      <c r="D8" s="128">
        <v>128.23</v>
      </c>
      <c r="E8" s="125">
        <v>4185.48</v>
      </c>
    </row>
    <row r="9" spans="1:5" ht="15.75" customHeight="1">
      <c r="A9" s="129" t="s">
        <v>103</v>
      </c>
      <c r="B9" s="126" t="s">
        <v>80</v>
      </c>
      <c r="C9" s="121">
        <v>443.23</v>
      </c>
      <c r="D9" s="128">
        <v>128.23</v>
      </c>
      <c r="E9" s="125">
        <v>315</v>
      </c>
    </row>
    <row r="10" spans="1:5" ht="15.75" customHeight="1">
      <c r="A10" s="129" t="s">
        <v>27</v>
      </c>
      <c r="B10" s="126" t="s">
        <v>116</v>
      </c>
      <c r="C10" s="121">
        <v>443.23</v>
      </c>
      <c r="D10" s="128">
        <v>128.23</v>
      </c>
      <c r="E10" s="125">
        <v>315</v>
      </c>
    </row>
    <row r="11" spans="1:5" ht="18.75" customHeight="1">
      <c r="A11" s="129" t="s">
        <v>61</v>
      </c>
      <c r="B11" s="126" t="s">
        <v>121</v>
      </c>
      <c r="C11" s="121">
        <v>2243.58</v>
      </c>
      <c r="D11" s="128">
        <v>0</v>
      </c>
      <c r="E11" s="125">
        <v>2243.58</v>
      </c>
    </row>
    <row r="12" spans="1:5" ht="15.75" customHeight="1">
      <c r="A12" s="129" t="s">
        <v>98</v>
      </c>
      <c r="B12" s="126" t="s">
        <v>19</v>
      </c>
      <c r="C12" s="121">
        <v>2243.58</v>
      </c>
      <c r="D12" s="128">
        <v>0</v>
      </c>
      <c r="E12" s="125">
        <v>2243.58</v>
      </c>
    </row>
    <row r="13" spans="1:5" ht="18.75" customHeight="1">
      <c r="A13" s="129" t="s">
        <v>72</v>
      </c>
      <c r="B13" s="126" t="s">
        <v>56</v>
      </c>
      <c r="C13" s="121">
        <v>1626.9</v>
      </c>
      <c r="D13" s="128">
        <v>0</v>
      </c>
      <c r="E13" s="125">
        <v>1626.9</v>
      </c>
    </row>
    <row r="14" spans="1:5" ht="18.75" customHeight="1">
      <c r="A14" s="129" t="s">
        <v>60</v>
      </c>
      <c r="B14" s="126" t="s">
        <v>37</v>
      </c>
      <c r="C14" s="121">
        <v>1626.9</v>
      </c>
      <c r="D14" s="128">
        <v>0</v>
      </c>
      <c r="E14" s="125">
        <v>1626.9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85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59</v>
      </c>
    </row>
    <row r="4" spans="1:11" ht="23.25" customHeight="1">
      <c r="A4" s="62" t="s">
        <v>43</v>
      </c>
      <c r="B4" s="63"/>
      <c r="C4" s="59" t="s">
        <v>92</v>
      </c>
      <c r="D4" s="79"/>
      <c r="E4" s="79"/>
      <c r="F4" s="58" t="s">
        <v>91</v>
      </c>
      <c r="G4" s="60"/>
      <c r="H4" s="13"/>
      <c r="I4" s="13" t="s">
        <v>83</v>
      </c>
      <c r="J4" s="13"/>
      <c r="K4" s="61"/>
    </row>
    <row r="5" spans="1:11" ht="19.5" customHeight="1">
      <c r="A5" s="54" t="s">
        <v>124</v>
      </c>
      <c r="B5" s="57" t="s">
        <v>33</v>
      </c>
      <c r="C5" s="55" t="s">
        <v>23</v>
      </c>
      <c r="D5" s="56" t="s">
        <v>4</v>
      </c>
      <c r="E5" s="78" t="s">
        <v>71</v>
      </c>
      <c r="F5" s="55" t="s">
        <v>23</v>
      </c>
      <c r="G5" s="56" t="s">
        <v>4</v>
      </c>
      <c r="H5" s="55" t="s">
        <v>71</v>
      </c>
      <c r="I5" s="55" t="s">
        <v>23</v>
      </c>
      <c r="J5" s="56" t="s">
        <v>4</v>
      </c>
      <c r="K5" s="64" t="s">
        <v>71</v>
      </c>
    </row>
    <row r="6" spans="1:13" ht="19.5" customHeight="1">
      <c r="A6" s="76" t="s">
        <v>86</v>
      </c>
      <c r="B6" s="53" t="s">
        <v>86</v>
      </c>
      <c r="C6" s="53" t="s">
        <v>86</v>
      </c>
      <c r="D6" s="53" t="s">
        <v>86</v>
      </c>
      <c r="E6" s="76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9"/>
      <c r="B7" s="129" t="s">
        <v>23</v>
      </c>
      <c r="C7" s="119">
        <v>434.91</v>
      </c>
      <c r="D7" s="119">
        <v>119.91</v>
      </c>
      <c r="E7" s="119">
        <v>315</v>
      </c>
      <c r="F7" s="119">
        <v>443.23</v>
      </c>
      <c r="G7" s="119">
        <v>128.23</v>
      </c>
      <c r="H7" s="119">
        <v>315</v>
      </c>
      <c r="I7" s="131">
        <f>IF(C7&gt;0,(F7-C7)/C7,0)</f>
        <v>0.019130394794325246</v>
      </c>
      <c r="J7" s="133">
        <f>IF(D7&gt;0,(G7-D7)/D7,0)</f>
        <v>0.06938537236260524</v>
      </c>
      <c r="K7" s="132">
        <f>IF(E7&gt;0,(H7-E7)/E7,0)</f>
        <v>0</v>
      </c>
      <c r="L7" s="12"/>
      <c r="M7" s="12"/>
    </row>
    <row r="8" spans="1:11" ht="15.75" customHeight="1">
      <c r="A8" s="129" t="s">
        <v>118</v>
      </c>
      <c r="B8" s="129" t="s">
        <v>48</v>
      </c>
      <c r="C8" s="119">
        <v>434.91</v>
      </c>
      <c r="D8" s="119">
        <v>119.91</v>
      </c>
      <c r="E8" s="119">
        <v>315</v>
      </c>
      <c r="F8" s="119">
        <v>443.23</v>
      </c>
      <c r="G8" s="119">
        <v>128.23</v>
      </c>
      <c r="H8" s="119">
        <v>315</v>
      </c>
      <c r="I8" s="131">
        <f>IF(C8&gt;0,(F8-C8)/C8,0)</f>
        <v>0.019130394794325246</v>
      </c>
      <c r="J8" s="133">
        <f>IF(D8&gt;0,(G8-D8)/D8,0)</f>
        <v>0.06938537236260524</v>
      </c>
      <c r="K8" s="132">
        <f>IF(E8&gt;0,(H8-E8)/E8,0)</f>
        <v>0</v>
      </c>
    </row>
    <row r="9" spans="1:11" ht="18.75" customHeight="1">
      <c r="A9" s="129" t="s">
        <v>115</v>
      </c>
      <c r="B9" s="129" t="s">
        <v>80</v>
      </c>
      <c r="C9" s="119">
        <v>434.91</v>
      </c>
      <c r="D9" s="119">
        <v>119.91</v>
      </c>
      <c r="E9" s="119">
        <v>315</v>
      </c>
      <c r="F9" s="119">
        <v>443.23</v>
      </c>
      <c r="G9" s="119">
        <v>128.23</v>
      </c>
      <c r="H9" s="119">
        <v>315</v>
      </c>
      <c r="I9" s="131">
        <f>IF(C9&gt;0,(F9-C9)/C9,0)</f>
        <v>0.019130394794325246</v>
      </c>
      <c r="J9" s="133">
        <f>IF(D9&gt;0,(G9-D9)/D9,0)</f>
        <v>0.06938537236260524</v>
      </c>
      <c r="K9" s="132">
        <f>IF(E9&gt;0,(H9-E9)/E9,0)</f>
        <v>0</v>
      </c>
    </row>
    <row r="10" spans="1:11" ht="18.75" customHeight="1">
      <c r="A10" s="129" t="s">
        <v>62</v>
      </c>
      <c r="B10" s="129" t="s">
        <v>116</v>
      </c>
      <c r="C10" s="119">
        <v>434.91</v>
      </c>
      <c r="D10" s="119">
        <v>119.91</v>
      </c>
      <c r="E10" s="119">
        <v>315</v>
      </c>
      <c r="F10" s="119">
        <v>443.23</v>
      </c>
      <c r="G10" s="119">
        <v>128.23</v>
      </c>
      <c r="H10" s="119">
        <v>315</v>
      </c>
      <c r="I10" s="131">
        <f>IF(C10&gt;0,(F10-C10)/C10,0)</f>
        <v>0.019130394794325246</v>
      </c>
      <c r="J10" s="133">
        <f>IF(D10&gt;0,(G10-D10)/D10,0)</f>
        <v>0.06938537236260524</v>
      </c>
      <c r="K10" s="132">
        <f>IF(E10&gt;0,(H10-E10)/E10,0)</f>
        <v>0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47</v>
      </c>
      <c r="B2" s="74"/>
      <c r="C2" s="9"/>
      <c r="D2" s="9"/>
    </row>
    <row r="3" spans="2:4" ht="10.5" customHeight="1">
      <c r="B3" s="67"/>
      <c r="D3" s="14" t="s">
        <v>59</v>
      </c>
    </row>
    <row r="4" spans="1:4" ht="23.25" customHeight="1">
      <c r="A4" s="62" t="s">
        <v>43</v>
      </c>
      <c r="B4" s="73"/>
      <c r="C4" s="72" t="s">
        <v>91</v>
      </c>
      <c r="D4" s="65" t="s">
        <v>69</v>
      </c>
    </row>
    <row r="5" spans="1:4" ht="19.5" customHeight="1">
      <c r="A5" s="54" t="s">
        <v>124</v>
      </c>
      <c r="B5" s="70" t="s">
        <v>107</v>
      </c>
      <c r="C5" s="72"/>
      <c r="D5" s="65"/>
    </row>
    <row r="6" spans="1:6" ht="19.5" customHeight="1">
      <c r="A6" s="53" t="s">
        <v>86</v>
      </c>
      <c r="B6" s="53" t="s">
        <v>86</v>
      </c>
      <c r="C6" s="71" t="s">
        <v>86</v>
      </c>
      <c r="D6" s="53" t="s">
        <v>86</v>
      </c>
      <c r="E6" s="11"/>
      <c r="F6" s="11"/>
    </row>
    <row r="7" spans="1:6" ht="15.75" customHeight="1">
      <c r="A7" s="126"/>
      <c r="B7" s="135" t="s">
        <v>23</v>
      </c>
      <c r="C7" s="134">
        <v>128.23</v>
      </c>
      <c r="D7" s="136"/>
      <c r="E7" s="12"/>
      <c r="F7" s="12"/>
    </row>
    <row r="8" spans="1:4" ht="15.75" customHeight="1">
      <c r="A8" s="126" t="s">
        <v>105</v>
      </c>
      <c r="B8" s="135" t="s">
        <v>65</v>
      </c>
      <c r="C8" s="134">
        <v>105.92</v>
      </c>
      <c r="D8" s="136"/>
    </row>
    <row r="9" spans="1:4" ht="15.75" customHeight="1">
      <c r="A9" s="126" t="s">
        <v>5</v>
      </c>
      <c r="B9" s="135" t="s">
        <v>110</v>
      </c>
      <c r="C9" s="134">
        <v>73.07</v>
      </c>
      <c r="D9" s="136"/>
    </row>
    <row r="10" spans="1:4" ht="15.75" customHeight="1">
      <c r="A10" s="126" t="s">
        <v>42</v>
      </c>
      <c r="B10" s="135" t="s">
        <v>54</v>
      </c>
      <c r="C10" s="134">
        <v>3.65</v>
      </c>
      <c r="D10" s="136"/>
    </row>
    <row r="11" spans="1:4" ht="15.75" customHeight="1">
      <c r="A11" s="126" t="s">
        <v>79</v>
      </c>
      <c r="B11" s="135" t="s">
        <v>28</v>
      </c>
      <c r="C11" s="134">
        <v>29.2</v>
      </c>
      <c r="D11" s="136"/>
    </row>
    <row r="12" spans="1:4" ht="15.75" customHeight="1">
      <c r="A12" s="126" t="s">
        <v>64</v>
      </c>
      <c r="B12" s="135" t="s">
        <v>90</v>
      </c>
      <c r="C12" s="134">
        <v>5</v>
      </c>
      <c r="D12" s="136"/>
    </row>
    <row r="13" spans="1:4" ht="15.75" customHeight="1">
      <c r="A13" s="126" t="s">
        <v>84</v>
      </c>
      <c r="B13" s="135" t="s">
        <v>50</v>
      </c>
      <c r="C13" s="134">
        <v>3</v>
      </c>
      <c r="D13" s="136"/>
    </row>
    <row r="14" spans="1:4" ht="15.75" customHeight="1">
      <c r="A14" s="126" t="s">
        <v>36</v>
      </c>
      <c r="B14" s="135" t="s">
        <v>22</v>
      </c>
      <c r="C14" s="134">
        <v>2</v>
      </c>
      <c r="D14" s="136"/>
    </row>
    <row r="15" spans="1:4" ht="15.75" customHeight="1">
      <c r="A15" s="126" t="s">
        <v>30</v>
      </c>
      <c r="B15" s="135" t="s">
        <v>2</v>
      </c>
      <c r="C15" s="134">
        <v>16.31</v>
      </c>
      <c r="D15" s="136"/>
    </row>
    <row r="16" spans="1:4" ht="15.75" customHeight="1">
      <c r="A16" s="126" t="s">
        <v>10</v>
      </c>
      <c r="B16" s="135" t="s">
        <v>32</v>
      </c>
      <c r="C16" s="134">
        <v>12.19</v>
      </c>
      <c r="D16" s="136"/>
    </row>
    <row r="17" spans="1:4" ht="15.75" customHeight="1">
      <c r="A17" s="126" t="s">
        <v>88</v>
      </c>
      <c r="B17" s="135" t="s">
        <v>6</v>
      </c>
      <c r="C17" s="134">
        <v>0.22</v>
      </c>
      <c r="D17" s="136"/>
    </row>
    <row r="18" spans="1:4" ht="15.75" customHeight="1">
      <c r="A18" s="126" t="s">
        <v>120</v>
      </c>
      <c r="B18" s="135" t="s">
        <v>38</v>
      </c>
      <c r="C18" s="134">
        <v>3.9</v>
      </c>
      <c r="D18" s="136"/>
    </row>
    <row r="19" spans="1:4" ht="15.75" customHeight="1">
      <c r="A19" s="126" t="s">
        <v>41</v>
      </c>
      <c r="B19" s="135" t="s">
        <v>15</v>
      </c>
      <c r="C19" s="134">
        <v>1</v>
      </c>
      <c r="D19" s="136"/>
    </row>
    <row r="20" spans="1:4" ht="15.75" customHeight="1">
      <c r="A20" s="126" t="s">
        <v>57</v>
      </c>
      <c r="B20" s="135" t="s">
        <v>97</v>
      </c>
      <c r="C20" s="134">
        <v>1</v>
      </c>
      <c r="D2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30" t="s">
        <v>99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59</v>
      </c>
    </row>
    <row r="4" spans="1:11" ht="23.25" customHeight="1">
      <c r="A4" s="62" t="s">
        <v>43</v>
      </c>
      <c r="B4" s="63"/>
      <c r="C4" s="59" t="s">
        <v>92</v>
      </c>
      <c r="D4" s="79"/>
      <c r="E4" s="79"/>
      <c r="F4" s="58" t="s">
        <v>91</v>
      </c>
      <c r="G4" s="60"/>
      <c r="H4" s="13"/>
      <c r="I4" s="13" t="s">
        <v>83</v>
      </c>
      <c r="J4" s="13"/>
      <c r="K4" s="61"/>
    </row>
    <row r="5" spans="1:11" ht="19.5" customHeight="1">
      <c r="A5" s="54" t="s">
        <v>124</v>
      </c>
      <c r="B5" s="57" t="s">
        <v>33</v>
      </c>
      <c r="C5" s="55" t="s">
        <v>23</v>
      </c>
      <c r="D5" s="56" t="s">
        <v>4</v>
      </c>
      <c r="E5" s="78" t="s">
        <v>71</v>
      </c>
      <c r="F5" s="55" t="s">
        <v>23</v>
      </c>
      <c r="G5" s="56" t="s">
        <v>4</v>
      </c>
      <c r="H5" s="55" t="s">
        <v>71</v>
      </c>
      <c r="I5" s="55" t="s">
        <v>23</v>
      </c>
      <c r="J5" s="56" t="s">
        <v>4</v>
      </c>
      <c r="K5" s="64" t="s">
        <v>71</v>
      </c>
    </row>
    <row r="6" spans="1:13" ht="19.5" customHeight="1">
      <c r="A6" s="76" t="s">
        <v>86</v>
      </c>
      <c r="B6" s="53" t="s">
        <v>86</v>
      </c>
      <c r="C6" s="53" t="s">
        <v>86</v>
      </c>
      <c r="D6" s="53" t="s">
        <v>86</v>
      </c>
      <c r="E6" s="76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9"/>
      <c r="B7" s="129" t="s">
        <v>23</v>
      </c>
      <c r="C7" s="119">
        <v>4997.48</v>
      </c>
      <c r="D7" s="119">
        <v>0</v>
      </c>
      <c r="E7" s="119">
        <v>4997.48</v>
      </c>
      <c r="F7" s="119">
        <v>3870.48</v>
      </c>
      <c r="G7" s="119">
        <v>0</v>
      </c>
      <c r="H7" s="119">
        <v>3870.48</v>
      </c>
      <c r="I7" s="131">
        <f>IF(C7&gt;0,(F7-C7)/C7,0)</f>
        <v>-0.2255136588840775</v>
      </c>
      <c r="J7" s="133">
        <f>IF(D7&gt;0,(G7-D7)/D7,0)</f>
        <v>0</v>
      </c>
      <c r="K7" s="132">
        <f>IF(E7&gt;0,(H7-E7)/E7,0)</f>
        <v>-0.2255136588840775</v>
      </c>
      <c r="L7" s="12"/>
      <c r="M7" s="12"/>
    </row>
    <row r="8" spans="1:11" ht="15.75" customHeight="1">
      <c r="A8" s="129" t="s">
        <v>118</v>
      </c>
      <c r="B8" s="129" t="s">
        <v>48</v>
      </c>
      <c r="C8" s="119">
        <v>4997.48</v>
      </c>
      <c r="D8" s="119">
        <v>0</v>
      </c>
      <c r="E8" s="119">
        <v>4997.48</v>
      </c>
      <c r="F8" s="119">
        <v>3870.48</v>
      </c>
      <c r="G8" s="119">
        <v>0</v>
      </c>
      <c r="H8" s="119">
        <v>3870.48</v>
      </c>
      <c r="I8" s="131">
        <f>IF(C8&gt;0,(F8-C8)/C8,0)</f>
        <v>-0.2255136588840775</v>
      </c>
      <c r="J8" s="133">
        <f>IF(D8&gt;0,(G8-D8)/D8,0)</f>
        <v>0</v>
      </c>
      <c r="K8" s="132">
        <f>IF(E8&gt;0,(H8-E8)/E8,0)</f>
        <v>-0.2255136588840775</v>
      </c>
    </row>
    <row r="9" spans="1:11" ht="36.75" customHeight="1">
      <c r="A9" s="129" t="s">
        <v>87</v>
      </c>
      <c r="B9" s="129" t="s">
        <v>121</v>
      </c>
      <c r="C9" s="119">
        <v>3161.74</v>
      </c>
      <c r="D9" s="119">
        <v>0</v>
      </c>
      <c r="E9" s="119">
        <v>3161.74</v>
      </c>
      <c r="F9" s="119">
        <v>2243.58</v>
      </c>
      <c r="G9" s="119">
        <v>0</v>
      </c>
      <c r="H9" s="119">
        <v>2243.58</v>
      </c>
      <c r="I9" s="131">
        <f>IF(C9&gt;0,(F9-C9)/C9,0)</f>
        <v>-0.2903970598467932</v>
      </c>
      <c r="J9" s="133">
        <f>IF(D9&gt;0,(G9-D9)/D9,0)</f>
        <v>0</v>
      </c>
      <c r="K9" s="132">
        <f>IF(E9&gt;0,(H9-E9)/E9,0)</f>
        <v>-0.2903970598467932</v>
      </c>
    </row>
    <row r="10" spans="1:11" ht="15.75" customHeight="1">
      <c r="A10" s="129" t="s">
        <v>109</v>
      </c>
      <c r="B10" s="129" t="s">
        <v>19</v>
      </c>
      <c r="C10" s="119">
        <v>3161.74</v>
      </c>
      <c r="D10" s="119">
        <v>0</v>
      </c>
      <c r="E10" s="119">
        <v>3161.74</v>
      </c>
      <c r="F10" s="119">
        <v>2243.58</v>
      </c>
      <c r="G10" s="119">
        <v>0</v>
      </c>
      <c r="H10" s="119">
        <v>2243.58</v>
      </c>
      <c r="I10" s="131">
        <f>IF(C10&gt;0,(F10-C10)/C10,0)</f>
        <v>-0.2903970598467932</v>
      </c>
      <c r="J10" s="133">
        <f>IF(D10&gt;0,(G10-D10)/D10,0)</f>
        <v>0</v>
      </c>
      <c r="K10" s="132">
        <f>IF(E10&gt;0,(H10-E10)/E10,0)</f>
        <v>-0.2903970598467932</v>
      </c>
    </row>
    <row r="11" spans="1:11" ht="36.75" customHeight="1">
      <c r="A11" s="129" t="s">
        <v>96</v>
      </c>
      <c r="B11" s="129" t="s">
        <v>56</v>
      </c>
      <c r="C11" s="119">
        <v>1835.74</v>
      </c>
      <c r="D11" s="119">
        <v>0</v>
      </c>
      <c r="E11" s="119">
        <v>1835.74</v>
      </c>
      <c r="F11" s="119">
        <v>1626.9</v>
      </c>
      <c r="G11" s="119">
        <v>0</v>
      </c>
      <c r="H11" s="119">
        <v>1626.9</v>
      </c>
      <c r="I11" s="131">
        <f>IF(C11&gt;0,(F11-C11)/C11,0)</f>
        <v>-0.11376338697201124</v>
      </c>
      <c r="J11" s="133">
        <f>IF(D11&gt;0,(G11-D11)/D11,0)</f>
        <v>0</v>
      </c>
      <c r="K11" s="132">
        <f>IF(E11&gt;0,(H11-E11)/E11,0)</f>
        <v>-0.11376338697201124</v>
      </c>
    </row>
    <row r="12" spans="1:11" ht="36.75" customHeight="1">
      <c r="A12" s="129" t="s">
        <v>40</v>
      </c>
      <c r="B12" s="129" t="s">
        <v>37</v>
      </c>
      <c r="C12" s="119">
        <v>1835.74</v>
      </c>
      <c r="D12" s="119">
        <v>0</v>
      </c>
      <c r="E12" s="119">
        <v>1835.74</v>
      </c>
      <c r="F12" s="119">
        <v>1626.9</v>
      </c>
      <c r="G12" s="119">
        <v>0</v>
      </c>
      <c r="H12" s="119">
        <v>1626.9</v>
      </c>
      <c r="I12" s="131">
        <f>IF(C12&gt;0,(F12-C12)/C12,0)</f>
        <v>-0.11376338697201124</v>
      </c>
      <c r="J12" s="133">
        <f>IF(D12&gt;0,(G12-D12)/D12,0)</f>
        <v>0</v>
      </c>
      <c r="K12" s="132">
        <f>IF(E12&gt;0,(H12-E12)/E12,0)</f>
        <v>-0.11376338697201124</v>
      </c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29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59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106</v>
      </c>
      <c r="B4" s="8" t="s">
        <v>111</v>
      </c>
      <c r="C4" s="8" t="s">
        <v>69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95</v>
      </c>
      <c r="B5" s="124">
        <v>40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12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82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26</v>
      </c>
      <c r="B8" s="137">
        <v>40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35</v>
      </c>
      <c r="B9" s="124">
        <v>40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49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